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<sst xmlns="http://schemas.openxmlformats.org/spreadsheetml/2006/main" count="170" uniqueCount="97">
  <si>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</si>
  <si>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</si>
  <si>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</si>
  <si>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</si>
  <si>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</si>
  <si>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</si>
  <si>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</si>
  <si>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</si>
  <si>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</si>
  <si>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</si>
  <si>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</si>
  <si>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</si>
  <si>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</si>
  <si>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</si>
  <si>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</si>
  <si>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</si>
  <si>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</si>
  <si>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</si>
  <si>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</si>
  <si>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</si>
  <si>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</si>
  <si>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</si>
  <si>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</si>
  <si>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</si>
  <si>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</si>
  <si>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</si>
  <si>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</si>
  <si>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</si>
  <si>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</si>
  <si>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</si>
  <si>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</si>
  <si>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</si>
  <si>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</si>
  <si>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</si>
  <si>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</si>
  <si>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</si>
  <si>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</si>
  <si>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</si>
  <si>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</si>
  <si>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</si>
  <si>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</si>
  <si>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</si>
  <si>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</si>
  <si>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</si>
  <si>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</si>
  <si>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</si>
  <si>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</si>
  <si>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</si>
  <si>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</si>
  <si>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</si>
  <si>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</si>
  <si>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</si>
  <si>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</si>
  <si>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</si>
  <si>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</si>
  <si>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</si>
  <si>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</si>
  <si>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</si>
  <si>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</si>
  <si>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</si>
  <si>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</si>
  <si>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</si>
  <si>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</si>
  <si>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</si>
  <si>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</si>
  <si>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</si>
  <si>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</si>
  <si>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</si>
  <si>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</si>
  <si>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</si>
  <si>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</si>
  <si>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</si>
  <si>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</si>
  <si>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</si>
  <si>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</si>
  <si>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</si>
  <si>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</si>
  <si>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</si>
  <si>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</si>
  <si>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</si>
  <si>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</si>
  <si>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</si>
  <si>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</si>
  <si>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</si>
  <si>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</si>
  <si>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</si>
  <si>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</si>
  <si>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MUNICIPAL PARA EL DESARROLLO INTEGRAL DE LA FAMILIA DE SOLEDAD DE GRACIANO SÁNCHEZ (a)</t>
  </si>
  <si>
    <t>Del 1 de Enero al 30 de Junio de 2019 (b)</t>
  </si>
  <si>
    <t>LIC. RUTH MIRIAM GONZALEZ SILVA</t>
  </si>
  <si>
    <t>C. LUCIA MARTHA RAMIREZ RODRIGUEZ</t>
  </si>
  <si>
    <t>PRESIDENTA DEL SMDIF</t>
  </si>
  <si>
    <t>COORDINADORA DEL SMDIF</t>
  </si>
  <si>
    <t>C.P. HECTOR GERARDO VALLADOLIT MARTINEZ</t>
  </si>
  <si>
    <t>C.P. ALFREDO ARREDONDO OLIVARES</t>
  </si>
  <si>
    <t>CONTRALOR INTERNO DEL SMDIF</t>
  </si>
  <si>
    <t>CONTADOR GENERAL DEL SMDIF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</si>
</sst>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"/>
      <family val="2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0" xfId="0" applyFont="1" applyAlignment="1">
      <alignment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40" fillId="0" borderId="15" xfId="0" applyFont="1" applyBorder="1" applyAlignment="1">
      <alignment/>
    </xf>
    <xf numFmtId="0" fontId="40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 indent="3"/>
    </xf>
    <xf numFmtId="164" fontId="39" fillId="0" borderId="16" xfId="0" applyNumberFormat="1" applyFont="1" applyBorder="1" applyAlignment="1">
      <alignment horizontal="right" vertical="center"/>
    </xf>
    <xf numFmtId="164" fontId="40" fillId="0" borderId="16" xfId="0" applyNumberFormat="1" applyFont="1" applyBorder="1" applyAlignment="1">
      <alignment horizontal="right" vertical="center"/>
    </xf>
    <xf numFmtId="164" fontId="40" fillId="0" borderId="15" xfId="0" applyNumberFormat="1" applyFont="1" applyBorder="1" applyAlignment="1">
      <alignment horizontal="right" vertical="center"/>
    </xf>
    <xf numFmtId="164" fontId="40" fillId="0" borderId="17" xfId="0" applyNumberFormat="1" applyFont="1" applyBorder="1" applyAlignment="1">
      <alignment horizontal="right" vertical="center"/>
    </xf>
    <xf numFmtId="164" fontId="40" fillId="0" borderId="10" xfId="0" applyNumberFormat="1" applyFont="1" applyBorder="1" applyAlignment="1">
      <alignment horizontal="right" vertical="center"/>
    </xf>
    <xf numFmtId="0" fontId="39" fillId="0" borderId="18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164" fontId="39" fillId="0" borderId="20" xfId="0" applyNumberFormat="1" applyFont="1" applyBorder="1" applyAlignment="1">
      <alignment horizontal="right" vertical="center"/>
    </xf>
    <xf numFmtId="0" fontId="40" fillId="0" borderId="21" xfId="0" applyFont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164" fontId="40" fillId="0" borderId="23" xfId="0" applyNumberFormat="1" applyFont="1" applyBorder="1" applyAlignment="1">
      <alignment horizontal="right" vertical="center"/>
    </xf>
    <xf numFmtId="164" fontId="40" fillId="0" borderId="22" xfId="0" applyNumberFormat="1" applyFont="1" applyBorder="1" applyAlignment="1">
      <alignment horizontal="right" vertical="center"/>
    </xf>
    <xf numFmtId="0" fontId="40" fillId="0" borderId="11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  <xf numFmtId="0" fontId="39" fillId="33" borderId="28" xfId="0" applyFont="1" applyFill="1" applyBorder="1" applyAlignment="1">
      <alignment horizontal="center" vertical="center"/>
    </xf>
    <xf numFmtId="0" fontId="39" fillId="33" borderId="29" xfId="0" applyFont="1" applyFill="1" applyBorder="1" applyAlignment="1">
      <alignment horizontal="center" vertical="center"/>
    </xf>
    <xf numFmtId="0" fontId="41" fillId="34" borderId="30" xfId="0" applyFont="1" applyFill="1" applyBorder="1" applyAlignment="1" applyProtection="1">
      <alignment horizontal="center"/>
      <protection locked="0"/>
    </xf>
    <xf numFmtId="0" fontId="41" fillId="34" borderId="0" xfId="0" applyFont="1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/>
    </xf>
    <xf numFmtId="0" fontId="22" fillId="34" borderId="0" xfId="0" applyFont="1" applyFill="1" applyBorder="1" applyAlignment="1" applyProtection="1">
      <alignment horizontal="center" vertical="top" wrapText="1"/>
      <protection locked="0"/>
    </xf>
    <xf numFmtId="0" fontId="22" fillId="34" borderId="0" xfId="0" applyFont="1" applyFill="1" applyBorder="1" applyAlignment="1" applyProtection="1">
      <alignment horizontal="center" vertical="top" wrapText="1"/>
      <protection locked="0"/>
    </xf>
    <xf numFmtId="0" fontId="41" fillId="34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84"/>
  <sheetViews>
    <sheetView tabSelected="1" zoomScalePageLayoutView="0" workbookViewId="0" topLeftCell="A1">
      <pane ySplit="9" topLeftCell="A169" activePane="bottomLeft" state="frozen"/>
      <selection pane="topLeft" activeCell="A1" sqref="A1"/>
      <selection pane="bottomLeft" activeCell="C173" sqref="C173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31.57421875" style="6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9800000</v>
      </c>
      <c r="E10" s="14">
        <f t="shared" si="0"/>
        <v>0</v>
      </c>
      <c r="F10" s="14">
        <f t="shared" si="0"/>
        <v>9800000</v>
      </c>
      <c r="G10" s="14">
        <f t="shared" si="0"/>
        <v>5298009.49</v>
      </c>
      <c r="H10" s="14">
        <f t="shared" si="0"/>
        <v>5298009.49</v>
      </c>
      <c r="I10" s="14">
        <f t="shared" si="0"/>
        <v>4501990.510000001</v>
      </c>
    </row>
    <row r="11" spans="2:9" ht="12.75">
      <c r="B11" s="3" t="s">
        <v>12</v>
      </c>
      <c r="C11" s="9"/>
      <c r="D11" s="15">
        <f aca="true" t="shared" si="1" ref="D11:I11">SUM(D12:D18)</f>
        <v>6824934.970000001</v>
      </c>
      <c r="E11" s="15">
        <f t="shared" si="1"/>
        <v>0</v>
      </c>
      <c r="F11" s="15">
        <f t="shared" si="1"/>
        <v>6824934.970000001</v>
      </c>
      <c r="G11" s="15">
        <f t="shared" si="1"/>
        <v>3637599.1399999997</v>
      </c>
      <c r="H11" s="15">
        <f t="shared" si="1"/>
        <v>3637599.1399999997</v>
      </c>
      <c r="I11" s="15">
        <f t="shared" si="1"/>
        <v>3187335.8300000005</v>
      </c>
    </row>
    <row r="12" spans="2:9" ht="12.75">
      <c r="B12" s="13" t="s">
        <v>13</v>
      </c>
      <c r="C12" s="11"/>
      <c r="D12" s="15">
        <v>5367944.48</v>
      </c>
      <c r="E12" s="16">
        <v>0</v>
      </c>
      <c r="F12" s="16">
        <f>D12+E12</f>
        <v>5367944.48</v>
      </c>
      <c r="G12" s="16">
        <v>3518651.25</v>
      </c>
      <c r="H12" s="16">
        <v>3518651.25</v>
      </c>
      <c r="I12" s="16">
        <f>F12-G12</f>
        <v>1849293.2300000004</v>
      </c>
    </row>
    <row r="13" spans="2:9" ht="12.75">
      <c r="B13" s="13" t="s">
        <v>14</v>
      </c>
      <c r="C13" s="11"/>
      <c r="D13" s="15">
        <v>126800</v>
      </c>
      <c r="E13" s="16">
        <v>0</v>
      </c>
      <c r="F13" s="16">
        <f aca="true" t="shared" si="2" ref="F13:F18">D13+E13</f>
        <v>126800</v>
      </c>
      <c r="G13" s="16">
        <v>35629.88</v>
      </c>
      <c r="H13" s="16">
        <v>35629.88</v>
      </c>
      <c r="I13" s="16">
        <f aca="true" t="shared" si="3" ref="I13:I18">F13-G13</f>
        <v>91170.12</v>
      </c>
    </row>
    <row r="14" spans="2:9" ht="12.75">
      <c r="B14" s="13" t="s">
        <v>15</v>
      </c>
      <c r="C14" s="11"/>
      <c r="D14" s="15">
        <v>1079940.49</v>
      </c>
      <c r="E14" s="16">
        <v>0</v>
      </c>
      <c r="F14" s="16">
        <f t="shared" si="2"/>
        <v>1079940.49</v>
      </c>
      <c r="G14" s="16">
        <v>83318.01</v>
      </c>
      <c r="H14" s="16">
        <v>83318.01</v>
      </c>
      <c r="I14" s="16">
        <f t="shared" si="3"/>
        <v>996622.48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250250</v>
      </c>
      <c r="E16" s="16">
        <v>0</v>
      </c>
      <c r="F16" s="16">
        <f t="shared" si="2"/>
        <v>250250</v>
      </c>
      <c r="G16" s="16">
        <v>0</v>
      </c>
      <c r="H16" s="16">
        <v>0</v>
      </c>
      <c r="I16" s="16">
        <f t="shared" si="3"/>
        <v>250250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907003.76</v>
      </c>
      <c r="E19" s="15">
        <f t="shared" si="4"/>
        <v>32000</v>
      </c>
      <c r="F19" s="15">
        <f t="shared" si="4"/>
        <v>939003.76</v>
      </c>
      <c r="G19" s="15">
        <f t="shared" si="4"/>
        <v>602771.25</v>
      </c>
      <c r="H19" s="15">
        <f t="shared" si="4"/>
        <v>602771.25</v>
      </c>
      <c r="I19" s="15">
        <f t="shared" si="4"/>
        <v>336232.51</v>
      </c>
    </row>
    <row r="20" spans="2:9" ht="12.75">
      <c r="B20" s="13" t="s">
        <v>21</v>
      </c>
      <c r="C20" s="11"/>
      <c r="D20" s="15">
        <v>199654.11</v>
      </c>
      <c r="E20" s="16">
        <v>20000</v>
      </c>
      <c r="F20" s="15">
        <f aca="true" t="shared" si="5" ref="F20:F28">D20+E20</f>
        <v>219654.11</v>
      </c>
      <c r="G20" s="16">
        <v>161764.1</v>
      </c>
      <c r="H20" s="16">
        <v>161764.1</v>
      </c>
      <c r="I20" s="16">
        <f>F20-G20</f>
        <v>57890.00999999998</v>
      </c>
    </row>
    <row r="21" spans="2:9" ht="12.75">
      <c r="B21" s="13" t="s">
        <v>22</v>
      </c>
      <c r="C21" s="11"/>
      <c r="D21" s="15">
        <v>300344.94</v>
      </c>
      <c r="E21" s="16">
        <v>10000</v>
      </c>
      <c r="F21" s="15">
        <f t="shared" si="5"/>
        <v>310344.94</v>
      </c>
      <c r="G21" s="16">
        <v>190356.3</v>
      </c>
      <c r="H21" s="16">
        <v>190356.3</v>
      </c>
      <c r="I21" s="16">
        <f aca="true" t="shared" si="6" ref="I21:I83">F21-G21</f>
        <v>119988.64000000001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74285.35</v>
      </c>
      <c r="E23" s="16">
        <v>-10246</v>
      </c>
      <c r="F23" s="15">
        <f t="shared" si="5"/>
        <v>64039.350000000006</v>
      </c>
      <c r="G23" s="16">
        <v>45393.06</v>
      </c>
      <c r="H23" s="16">
        <v>45393.06</v>
      </c>
      <c r="I23" s="16">
        <f t="shared" si="6"/>
        <v>18646.290000000008</v>
      </c>
    </row>
    <row r="24" spans="2:9" ht="12.75">
      <c r="B24" s="13" t="s">
        <v>25</v>
      </c>
      <c r="C24" s="11"/>
      <c r="D24" s="15">
        <v>28453.47</v>
      </c>
      <c r="E24" s="16">
        <v>0</v>
      </c>
      <c r="F24" s="15">
        <f t="shared" si="5"/>
        <v>28453.47</v>
      </c>
      <c r="G24" s="16">
        <v>5183.16</v>
      </c>
      <c r="H24" s="16">
        <v>5183.16</v>
      </c>
      <c r="I24" s="16">
        <f t="shared" si="6"/>
        <v>23270.31</v>
      </c>
    </row>
    <row r="25" spans="2:9" ht="12.75">
      <c r="B25" s="13" t="s">
        <v>26</v>
      </c>
      <c r="C25" s="11"/>
      <c r="D25" s="15">
        <v>157080</v>
      </c>
      <c r="E25" s="16">
        <v>0</v>
      </c>
      <c r="F25" s="15">
        <f t="shared" si="5"/>
        <v>157080</v>
      </c>
      <c r="G25" s="16">
        <v>86484.62</v>
      </c>
      <c r="H25" s="16">
        <v>86484.62</v>
      </c>
      <c r="I25" s="16">
        <f t="shared" si="6"/>
        <v>70595.38</v>
      </c>
    </row>
    <row r="26" spans="2:9" ht="12.75">
      <c r="B26" s="13" t="s">
        <v>27</v>
      </c>
      <c r="C26" s="11"/>
      <c r="D26" s="15">
        <v>28670.6</v>
      </c>
      <c r="E26" s="16">
        <v>0</v>
      </c>
      <c r="F26" s="15">
        <f t="shared" si="5"/>
        <v>28670.6</v>
      </c>
      <c r="G26" s="16">
        <v>20803.02</v>
      </c>
      <c r="H26" s="16">
        <v>20803.02</v>
      </c>
      <c r="I26" s="16">
        <f t="shared" si="6"/>
        <v>7867.579999999998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118515.29</v>
      </c>
      <c r="E28" s="16">
        <v>12246</v>
      </c>
      <c r="F28" s="15">
        <f t="shared" si="5"/>
        <v>130761.29</v>
      </c>
      <c r="G28" s="16">
        <v>92786.99</v>
      </c>
      <c r="H28" s="16">
        <v>92786.99</v>
      </c>
      <c r="I28" s="16">
        <f t="shared" si="6"/>
        <v>37974.29999999999</v>
      </c>
    </row>
    <row r="29" spans="2:9" ht="12.75">
      <c r="B29" s="3" t="s">
        <v>30</v>
      </c>
      <c r="C29" s="9"/>
      <c r="D29" s="15">
        <f aca="true" t="shared" si="7" ref="D29:I29">SUM(D30:D38)</f>
        <v>425510.07000000007</v>
      </c>
      <c r="E29" s="15">
        <f t="shared" si="7"/>
        <v>25000</v>
      </c>
      <c r="F29" s="15">
        <f t="shared" si="7"/>
        <v>450510.07000000007</v>
      </c>
      <c r="G29" s="15">
        <f t="shared" si="7"/>
        <v>204773.57</v>
      </c>
      <c r="H29" s="15">
        <f t="shared" si="7"/>
        <v>204773.57</v>
      </c>
      <c r="I29" s="15">
        <f t="shared" si="7"/>
        <v>245736.50000000003</v>
      </c>
    </row>
    <row r="30" spans="2:9" ht="12.75">
      <c r="B30" s="13" t="s">
        <v>31</v>
      </c>
      <c r="C30" s="11"/>
      <c r="D30" s="15">
        <v>179862.09</v>
      </c>
      <c r="E30" s="16">
        <v>5000</v>
      </c>
      <c r="F30" s="15">
        <f aca="true" t="shared" si="8" ref="F30:F38">D30+E30</f>
        <v>184862.09</v>
      </c>
      <c r="G30" s="16">
        <v>89571.41</v>
      </c>
      <c r="H30" s="16">
        <v>89571.41</v>
      </c>
      <c r="I30" s="16">
        <f t="shared" si="6"/>
        <v>95290.68</v>
      </c>
    </row>
    <row r="31" spans="2:9" ht="12.75">
      <c r="B31" s="13" t="s">
        <v>32</v>
      </c>
      <c r="C31" s="11"/>
      <c r="D31" s="15">
        <v>32612.95</v>
      </c>
      <c r="E31" s="16">
        <v>-20000</v>
      </c>
      <c r="F31" s="15">
        <f t="shared" si="8"/>
        <v>12612.95</v>
      </c>
      <c r="G31" s="16">
        <v>0</v>
      </c>
      <c r="H31" s="16">
        <v>0</v>
      </c>
      <c r="I31" s="16">
        <f t="shared" si="6"/>
        <v>12612.95</v>
      </c>
    </row>
    <row r="32" spans="2:9" ht="12.75">
      <c r="B32" s="13" t="s">
        <v>33</v>
      </c>
      <c r="C32" s="11"/>
      <c r="D32" s="15">
        <v>34303.26</v>
      </c>
      <c r="E32" s="16">
        <v>0</v>
      </c>
      <c r="F32" s="15">
        <f t="shared" si="8"/>
        <v>34303.26</v>
      </c>
      <c r="G32" s="16">
        <v>7741.91</v>
      </c>
      <c r="H32" s="16">
        <v>7741.91</v>
      </c>
      <c r="I32" s="16">
        <f t="shared" si="6"/>
        <v>26561.350000000002</v>
      </c>
    </row>
    <row r="33" spans="2:9" ht="12.75">
      <c r="B33" s="13" t="s">
        <v>34</v>
      </c>
      <c r="C33" s="11"/>
      <c r="D33" s="15">
        <v>28623.51</v>
      </c>
      <c r="E33" s="16">
        <v>0</v>
      </c>
      <c r="F33" s="15">
        <f t="shared" si="8"/>
        <v>28623.51</v>
      </c>
      <c r="G33" s="16">
        <v>20709.12</v>
      </c>
      <c r="H33" s="16">
        <v>20709.12</v>
      </c>
      <c r="I33" s="16">
        <f t="shared" si="6"/>
        <v>7914.389999999999</v>
      </c>
    </row>
    <row r="34" spans="2:9" ht="12.75">
      <c r="B34" s="13" t="s">
        <v>35</v>
      </c>
      <c r="C34" s="11"/>
      <c r="D34" s="15">
        <v>115437.58</v>
      </c>
      <c r="E34" s="16">
        <v>40000</v>
      </c>
      <c r="F34" s="15">
        <f t="shared" si="8"/>
        <v>155437.58000000002</v>
      </c>
      <c r="G34" s="16">
        <v>76266.37</v>
      </c>
      <c r="H34" s="16">
        <v>76266.37</v>
      </c>
      <c r="I34" s="16">
        <f t="shared" si="6"/>
        <v>79171.21000000002</v>
      </c>
    </row>
    <row r="35" spans="2:9" ht="12.75">
      <c r="B35" s="13" t="s">
        <v>36</v>
      </c>
      <c r="C35" s="11"/>
      <c r="D35" s="15">
        <v>14412.21</v>
      </c>
      <c r="E35" s="16">
        <v>0</v>
      </c>
      <c r="F35" s="15">
        <f t="shared" si="8"/>
        <v>14412.21</v>
      </c>
      <c r="G35" s="16">
        <v>9484.76</v>
      </c>
      <c r="H35" s="16">
        <v>9484.76</v>
      </c>
      <c r="I35" s="16">
        <f t="shared" si="6"/>
        <v>4927.449999999999</v>
      </c>
    </row>
    <row r="36" spans="2:9" ht="12.75">
      <c r="B36" s="13" t="s">
        <v>37</v>
      </c>
      <c r="C36" s="11"/>
      <c r="D36" s="15">
        <v>10310.07</v>
      </c>
      <c r="E36" s="16">
        <v>0</v>
      </c>
      <c r="F36" s="15">
        <f t="shared" si="8"/>
        <v>10310.07</v>
      </c>
      <c r="G36" s="16">
        <v>1000</v>
      </c>
      <c r="H36" s="16">
        <v>1000</v>
      </c>
      <c r="I36" s="16">
        <f t="shared" si="6"/>
        <v>9310.07</v>
      </c>
    </row>
    <row r="37" spans="2:9" ht="12.75">
      <c r="B37" s="13" t="s">
        <v>38</v>
      </c>
      <c r="C37" s="11"/>
      <c r="D37" s="15">
        <v>4712.4</v>
      </c>
      <c r="E37" s="16">
        <v>0</v>
      </c>
      <c r="F37" s="15">
        <f t="shared" si="8"/>
        <v>4712.4</v>
      </c>
      <c r="G37" s="16">
        <v>0</v>
      </c>
      <c r="H37" s="16">
        <v>0</v>
      </c>
      <c r="I37" s="16">
        <f t="shared" si="6"/>
        <v>4712.4</v>
      </c>
    </row>
    <row r="38" spans="2:9" ht="12.75">
      <c r="B38" s="13" t="s">
        <v>39</v>
      </c>
      <c r="C38" s="11"/>
      <c r="D38" s="15">
        <v>5236</v>
      </c>
      <c r="E38" s="16">
        <v>0</v>
      </c>
      <c r="F38" s="15">
        <f t="shared" si="8"/>
        <v>5236</v>
      </c>
      <c r="G38" s="16">
        <v>0</v>
      </c>
      <c r="H38" s="16">
        <v>0</v>
      </c>
      <c r="I38" s="16">
        <f t="shared" si="6"/>
        <v>5236</v>
      </c>
    </row>
    <row r="39" spans="2:9" ht="25.5" customHeight="1">
      <c r="B39" s="26" t="s">
        <v>40</v>
      </c>
      <c r="C39" s="27"/>
      <c r="D39" s="15">
        <f aca="true" t="shared" si="9" ref="D39:I39">SUM(D40:D48)</f>
        <v>1527341.2</v>
      </c>
      <c r="E39" s="15">
        <f t="shared" si="9"/>
        <v>-30000</v>
      </c>
      <c r="F39" s="15">
        <f>SUM(F40:F48)</f>
        <v>1497341.2</v>
      </c>
      <c r="G39" s="15">
        <f t="shared" si="9"/>
        <v>814865.53</v>
      </c>
      <c r="H39" s="15">
        <f t="shared" si="9"/>
        <v>814865.53</v>
      </c>
      <c r="I39" s="15">
        <f t="shared" si="9"/>
        <v>682475.6699999999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382000</v>
      </c>
      <c r="E42" s="16">
        <v>-288312.5</v>
      </c>
      <c r="F42" s="15">
        <f t="shared" si="10"/>
        <v>93687.5</v>
      </c>
      <c r="G42" s="16">
        <v>93687.5</v>
      </c>
      <c r="H42" s="16">
        <v>93687.5</v>
      </c>
      <c r="I42" s="16">
        <f t="shared" si="6"/>
        <v>0</v>
      </c>
    </row>
    <row r="43" spans="2:9" ht="12.75">
      <c r="B43" s="13" t="s">
        <v>44</v>
      </c>
      <c r="C43" s="11"/>
      <c r="D43" s="15">
        <v>1145341.2</v>
      </c>
      <c r="E43" s="16">
        <v>258312.5</v>
      </c>
      <c r="F43" s="15">
        <f t="shared" si="10"/>
        <v>1403653.7</v>
      </c>
      <c r="G43" s="16">
        <v>721178.03</v>
      </c>
      <c r="H43" s="16">
        <v>721178.03</v>
      </c>
      <c r="I43" s="16">
        <f t="shared" si="6"/>
        <v>682475.6699999999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115210</v>
      </c>
      <c r="E49" s="15">
        <f t="shared" si="11"/>
        <v>-27000</v>
      </c>
      <c r="F49" s="15">
        <f t="shared" si="11"/>
        <v>88210</v>
      </c>
      <c r="G49" s="15">
        <f t="shared" si="11"/>
        <v>38000</v>
      </c>
      <c r="H49" s="15">
        <f t="shared" si="11"/>
        <v>38000</v>
      </c>
      <c r="I49" s="15">
        <f t="shared" si="11"/>
        <v>50210</v>
      </c>
    </row>
    <row r="50" spans="2:9" ht="12.75">
      <c r="B50" s="13" t="s">
        <v>51</v>
      </c>
      <c r="C50" s="11"/>
      <c r="D50" s="15">
        <v>60210</v>
      </c>
      <c r="E50" s="16">
        <v>-35000</v>
      </c>
      <c r="F50" s="15">
        <f t="shared" si="10"/>
        <v>25210</v>
      </c>
      <c r="G50" s="16">
        <v>0</v>
      </c>
      <c r="H50" s="16">
        <v>0</v>
      </c>
      <c r="I50" s="16">
        <f t="shared" si="6"/>
        <v>25210</v>
      </c>
    </row>
    <row r="51" spans="2:9" ht="12.75">
      <c r="B51" s="13" t="s">
        <v>52</v>
      </c>
      <c r="C51" s="11"/>
      <c r="D51" s="15">
        <v>10000</v>
      </c>
      <c r="E51" s="16">
        <v>0</v>
      </c>
      <c r="F51" s="15">
        <f t="shared" si="10"/>
        <v>10000</v>
      </c>
      <c r="G51" s="16">
        <v>0</v>
      </c>
      <c r="H51" s="16">
        <v>0</v>
      </c>
      <c r="I51" s="16">
        <f t="shared" si="6"/>
        <v>10000</v>
      </c>
    </row>
    <row r="52" spans="2:9" ht="12.75">
      <c r="B52" s="13" t="s">
        <v>53</v>
      </c>
      <c r="C52" s="11"/>
      <c r="D52" s="15">
        <v>30000</v>
      </c>
      <c r="E52" s="16">
        <v>8000</v>
      </c>
      <c r="F52" s="15">
        <f t="shared" si="10"/>
        <v>38000</v>
      </c>
      <c r="G52" s="16">
        <v>38000</v>
      </c>
      <c r="H52" s="16">
        <v>38000</v>
      </c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15000</v>
      </c>
      <c r="E58" s="16">
        <v>0</v>
      </c>
      <c r="F58" s="15">
        <f t="shared" si="10"/>
        <v>15000</v>
      </c>
      <c r="G58" s="16">
        <v>0</v>
      </c>
      <c r="H58" s="16">
        <v>0</v>
      </c>
      <c r="I58" s="16">
        <f t="shared" si="6"/>
        <v>15000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9800000</v>
      </c>
      <c r="E160" s="14">
        <f t="shared" si="21"/>
        <v>0</v>
      </c>
      <c r="F160" s="14">
        <f t="shared" si="21"/>
        <v>9800000</v>
      </c>
      <c r="G160" s="14">
        <f t="shared" si="21"/>
        <v>5298009.49</v>
      </c>
      <c r="H160" s="14">
        <f t="shared" si="21"/>
        <v>5298009.49</v>
      </c>
      <c r="I160" s="14">
        <f t="shared" si="21"/>
        <v>4501990.510000001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77" spans="2:9" ht="15.75">
      <c r="B177" s="43" t="s">
        <v>89</v>
      </c>
      <c r="C177" s="43"/>
      <c r="D177" s="44"/>
      <c r="E177" s="44"/>
      <c r="F177" s="44"/>
      <c r="G177" s="45"/>
      <c r="H177" s="43" t="s">
        <v>90</v>
      </c>
      <c r="I177" s="43"/>
    </row>
    <row r="178" spans="2:9" ht="15.75">
      <c r="B178" s="46" t="s">
        <v>91</v>
      </c>
      <c r="C178" s="46"/>
      <c r="D178" s="47"/>
      <c r="E178" s="47"/>
      <c r="F178" s="47"/>
      <c r="G178" s="45"/>
      <c r="H178" s="46" t="s">
        <v>92</v>
      </c>
      <c r="I178" s="46"/>
    </row>
    <row r="179" spans="2:9" ht="15.75">
      <c r="B179" s="47"/>
      <c r="C179" s="47"/>
      <c r="D179" s="47"/>
      <c r="E179" s="47"/>
      <c r="F179" s="47"/>
      <c r="G179" s="45"/>
      <c r="H179" s="47"/>
      <c r="I179" s="47"/>
    </row>
    <row r="180" spans="2:9" ht="15.75">
      <c r="B180" s="47"/>
      <c r="C180" s="47"/>
      <c r="D180" s="47"/>
      <c r="E180" s="47"/>
      <c r="F180" s="47"/>
      <c r="G180" s="45"/>
      <c r="H180" s="47"/>
      <c r="I180" s="47"/>
    </row>
    <row r="181" spans="2:9" ht="15.75">
      <c r="B181" s="47"/>
      <c r="C181" s="47"/>
      <c r="D181" s="47"/>
      <c r="E181" s="47"/>
      <c r="F181" s="47"/>
      <c r="G181" s="45"/>
      <c r="H181" s="47"/>
      <c r="I181" s="47"/>
    </row>
    <row r="182" spans="2:9" ht="15.75">
      <c r="B182" s="48"/>
      <c r="C182" s="48"/>
      <c r="D182" s="48"/>
      <c r="E182" s="48"/>
      <c r="F182" s="48"/>
      <c r="G182" s="45"/>
      <c r="H182" s="48"/>
      <c r="I182" s="48"/>
    </row>
    <row r="183" spans="2:9" ht="15.75">
      <c r="B183" s="43" t="s">
        <v>93</v>
      </c>
      <c r="C183" s="43"/>
      <c r="D183" s="44"/>
      <c r="E183" s="44"/>
      <c r="F183" s="44"/>
      <c r="G183" s="45"/>
      <c r="H183" s="43" t="s">
        <v>94</v>
      </c>
      <c r="I183" s="43"/>
    </row>
    <row r="184" spans="2:9" ht="15.75">
      <c r="B184" s="46" t="s">
        <v>95</v>
      </c>
      <c r="C184" s="46"/>
      <c r="D184" s="47"/>
      <c r="E184" s="47"/>
      <c r="F184" s="47"/>
      <c r="G184" s="45"/>
      <c r="H184" s="46" t="s">
        <v>96</v>
      </c>
      <c r="I184" s="46"/>
    </row>
  </sheetData>
  <sheetProtection/>
  <mergeCells count="20">
    <mergeCell ref="B177:C177"/>
    <mergeCell ref="H177:I177"/>
    <mergeCell ref="B178:C178"/>
    <mergeCell ref="H178:I178"/>
    <mergeCell ref="B183:C183"/>
    <mergeCell ref="H183:I183"/>
    <mergeCell ref="B184:C184"/>
    <mergeCell ref="H184:I184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2016-12-20T19:53:14Z</cp:lastPrinted>
  <dcterms:created xsi:type="dcterms:W3CDTF">2016-10-11T20:25:15Z</dcterms:created>
  <dcterms:modified xsi:type="dcterms:W3CDTF">2019-08-01T18:46:40Z</dcterms:modified>
  <cp:category/>
  <cp:version/>
  <cp:contentType/>
  <cp:contentStatus/>
</cp:coreProperties>
</file>